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2135"/>
  </bookViews>
  <sheets>
    <sheet name="УСН" sheetId="3" r:id="rId1"/>
  </sheets>
  <externalReferences>
    <externalReference r:id="rId2"/>
  </externalReference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2" i="3" l="1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<sst xmlns="http://schemas.openxmlformats.org/spreadsheetml/2006/main" count="35" uniqueCount="35">
  <si>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</si>
  <si>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</si>
  <si>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</si>
  <si>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</si>
  <si>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</si>
  <si>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</si>
  <si>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</si>
  <si>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</si>
  <si>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</si>
  <si>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</si>
  <si>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</si>
  <si>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</si>
  <si>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</si>
  <si>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</si>
  <si>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</si>
  <si>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</si>
  <si>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</si>
  <si>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</si>
  <si>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</si>
  <si>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</si>
  <si>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</si>
  <si>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</si>
  <si>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</si>
  <si>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</si>
  <si>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</si>
  <si>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</si>
  <si>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</si>
  <si>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</si>
  <si>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</si>
  <si>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</si>
  <si>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</si>
  <si>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</si>
  <si>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>За период с 01.01.2024 по 31.07.2024</t>
  </si>
  <si>
    <t>Контрольная сумма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</si>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</sst>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Documents\&#1053;&#1072;&#1095;&#1080;&#1089;&#1083;&#1077;&#1085;&#1086;-&#1087;&#1086;&#1089;&#1090;&#1091;&#1087;&#1080;&#1083;&#1086;-&#1085;&#1077;&#1076;&#1086;&#1080;&#1084;&#1082;&#1072;%20(&#1059;&#1057;&#105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8">
          <cell r="C8">
            <v>6554902292.1599998</v>
          </cell>
          <cell r="D8">
            <v>6554695069.2600002</v>
          </cell>
          <cell r="E8">
            <v>207222.9</v>
          </cell>
          <cell r="F8">
            <v>6303356119</v>
          </cell>
          <cell r="G8">
            <v>6303165748.6700001</v>
          </cell>
          <cell r="H8">
            <v>190370.33</v>
          </cell>
          <cell r="I8">
            <v>342961978.5</v>
          </cell>
          <cell r="J8">
            <v>342415216.45999998</v>
          </cell>
          <cell r="K8">
            <v>546762.04</v>
          </cell>
          <cell r="L8">
            <v>304538367.12</v>
          </cell>
          <cell r="M8">
            <v>270092.73</v>
          </cell>
          <cell r="N8">
            <v>9187769.9100000001</v>
          </cell>
          <cell r="O8">
            <v>9187769.9100000001</v>
          </cell>
          <cell r="P8">
            <v>28162803.239999998</v>
          </cell>
          <cell r="Q8">
            <v>27887890.050000001</v>
          </cell>
          <cell r="R8">
            <v>274913.19</v>
          </cell>
          <cell r="S8">
            <v>12660752.449999999</v>
          </cell>
          <cell r="T8">
            <v>12660752.449999999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16" t="s">
        <v>34</v>
      </c>
      <c r="D1" s="16"/>
      <c r="E1" s="16"/>
      <c r="F1" s="16"/>
      <c r="G1" s="16"/>
      <c r="H1" s="16"/>
      <c r="I1" s="16"/>
      <c r="J1" s="16"/>
      <c r="K1" s="16"/>
    </row>
    <row r="3" spans="1:26" s="1" customFormat="1" ht="12.75" customHeight="1" x14ac:dyDescent="0.25">
      <c r="A3" s="14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14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7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3386940910.8300004</v>
      </c>
      <c r="D6" s="8">
        <v>3386826066.0700002</v>
      </c>
      <c r="E6" s="8">
        <v>114844.76</v>
      </c>
      <c r="F6" s="8">
        <v>3249098244.8599997</v>
      </c>
      <c r="G6" s="8">
        <v>3248994877.4699998</v>
      </c>
      <c r="H6" s="8">
        <v>103367.39</v>
      </c>
      <c r="I6" s="8">
        <v>190102428.69999999</v>
      </c>
      <c r="J6" s="8">
        <v>189695875.19</v>
      </c>
      <c r="K6" s="8">
        <v>406553.51</v>
      </c>
      <c r="L6" s="8">
        <v>174496130.46000001</v>
      </c>
      <c r="M6" s="8">
        <v>161530.19</v>
      </c>
      <c r="N6" s="8">
        <v>3925285.91</v>
      </c>
      <c r="O6" s="8">
        <v>3925285.91</v>
      </c>
      <c r="P6" s="8">
        <v>10999667.83</v>
      </c>
      <c r="Q6" s="8">
        <v>10754701.630000001</v>
      </c>
      <c r="R6" s="8">
        <v>244966.2</v>
      </c>
      <c r="S6" s="8">
        <v>5628439.7800000003</v>
      </c>
      <c r="T6" s="8">
        <v>5628439.7800000003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3167961381.3299999</v>
      </c>
      <c r="D8" s="8">
        <v>3167869003.1900001</v>
      </c>
      <c r="E8" s="8">
        <v>92378.14</v>
      </c>
      <c r="F8" s="8">
        <v>3054228123.54</v>
      </c>
      <c r="G8" s="8">
        <v>3054141120.5999999</v>
      </c>
      <c r="H8" s="8">
        <v>87002.94</v>
      </c>
      <c r="I8" s="8">
        <v>152587495.35999998</v>
      </c>
      <c r="J8" s="8">
        <v>152449263.63</v>
      </c>
      <c r="K8" s="8">
        <v>138231.73000000001</v>
      </c>
      <c r="L8" s="8">
        <v>129780527.23</v>
      </c>
      <c r="M8" s="8">
        <v>107784.74</v>
      </c>
      <c r="N8" s="8">
        <v>5262484</v>
      </c>
      <c r="O8" s="8">
        <v>5262484</v>
      </c>
      <c r="P8" s="8">
        <v>17155763.199999999</v>
      </c>
      <c r="Q8" s="8">
        <v>17125816.210000001</v>
      </c>
      <c r="R8" s="8">
        <v>29946.99</v>
      </c>
      <c r="S8" s="8">
        <v>6868234.9000000004</v>
      </c>
      <c r="T8" s="8">
        <v>6868234.9000000004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-4420</v>
      </c>
      <c r="G9" s="8">
        <v>-4420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34170.6</v>
      </c>
      <c r="G10" s="8">
        <v>34170.6</v>
      </c>
      <c r="H10" s="8"/>
      <c r="I10" s="8">
        <v>270855.44</v>
      </c>
      <c r="J10" s="8">
        <v>270077.64</v>
      </c>
      <c r="K10" s="8">
        <v>777.8</v>
      </c>
      <c r="L10" s="8">
        <v>261709.43</v>
      </c>
      <c r="M10" s="8">
        <v>777.8</v>
      </c>
      <c r="N10" s="8"/>
      <c r="O10" s="8"/>
      <c r="P10" s="8">
        <v>7372.21</v>
      </c>
      <c r="Q10" s="8">
        <v>7372.21</v>
      </c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9"/>
      <c r="C11" s="18">
        <f t="shared" ref="C11:K11" si="0">SUM(C6:C10)</f>
        <v>6554902292.1599998</v>
      </c>
      <c r="D11" s="11">
        <f t="shared" si="0"/>
        <v>6554695069.2600002</v>
      </c>
      <c r="E11" s="11">
        <f t="shared" si="0"/>
        <v>207222.9</v>
      </c>
      <c r="F11" s="11">
        <f t="shared" si="0"/>
        <v>6303356119</v>
      </c>
      <c r="G11" s="11">
        <f t="shared" si="0"/>
        <v>6303165748.6700001</v>
      </c>
      <c r="H11" s="11">
        <f t="shared" si="0"/>
        <v>190370.33000000002</v>
      </c>
      <c r="I11" s="11">
        <f t="shared" si="0"/>
        <v>342961978.49999994</v>
      </c>
      <c r="J11" s="11">
        <f t="shared" si="0"/>
        <v>342415216.45999998</v>
      </c>
      <c r="K11" s="11">
        <f t="shared" si="0"/>
        <v>546762.04</v>
      </c>
      <c r="L11" s="11">
        <f>SUM(L6:L10)</f>
        <v>304538367.12</v>
      </c>
      <c r="M11" s="11">
        <f t="shared" ref="M11:T11" si="1">SUM(M6:M10)</f>
        <v>270092.73</v>
      </c>
      <c r="N11" s="11">
        <f t="shared" si="1"/>
        <v>9187769.9100000001</v>
      </c>
      <c r="O11" s="11">
        <f t="shared" si="1"/>
        <v>9187769.9100000001</v>
      </c>
      <c r="P11" s="11">
        <f t="shared" si="1"/>
        <v>28162803.240000002</v>
      </c>
      <c r="Q11" s="11">
        <f t="shared" si="1"/>
        <v>27887890.050000004</v>
      </c>
      <c r="R11" s="11">
        <f t="shared" si="1"/>
        <v>274913.19</v>
      </c>
      <c r="S11" s="11">
        <f t="shared" si="1"/>
        <v>12660752.450000001</v>
      </c>
      <c r="T11" s="11">
        <f t="shared" si="1"/>
        <v>12660752.450000001</v>
      </c>
    </row>
    <row r="12" spans="1:26" s="20" customFormat="1" hidden="1" x14ac:dyDescent="0.25">
      <c r="A12" s="20" t="s">
        <v>33</v>
      </c>
      <c r="C12" s="20">
        <f>[1]Документ!$C$8</f>
        <v>6554902292.1599998</v>
      </c>
      <c r="D12" s="20">
        <f>[1]Документ!$D$8</f>
        <v>6554695069.2600002</v>
      </c>
      <c r="E12" s="20">
        <f>[1]Документ!$E$8</f>
        <v>207222.9</v>
      </c>
      <c r="F12" s="20">
        <f>[1]Документ!$F$8</f>
        <v>6303356119</v>
      </c>
      <c r="G12" s="20">
        <f>[1]Документ!$G$8</f>
        <v>6303165748.6700001</v>
      </c>
      <c r="H12" s="20">
        <f>[1]Документ!$H$8</f>
        <v>190370.33</v>
      </c>
      <c r="I12" s="20">
        <f>[1]Документ!$I$8</f>
        <v>342961978.5</v>
      </c>
      <c r="J12" s="21">
        <f>[1]Документ!$J$8</f>
        <v>342415216.45999998</v>
      </c>
      <c r="K12" s="20">
        <f>[1]Документ!$K$8</f>
        <v>546762.04</v>
      </c>
      <c r="L12" s="20">
        <f>[1]Документ!$L$8</f>
        <v>304538367.12</v>
      </c>
      <c r="M12" s="20">
        <f>[1]Документ!$M$8</f>
        <v>270092.73</v>
      </c>
      <c r="N12" s="20">
        <f>[1]Документ!$N$8</f>
        <v>9187769.9100000001</v>
      </c>
      <c r="O12" s="20">
        <f>[1]Документ!$O$8</f>
        <v>9187769.9100000001</v>
      </c>
      <c r="P12" s="20">
        <f>[1]Документ!$P$8</f>
        <v>28162803.239999998</v>
      </c>
      <c r="Q12" s="20">
        <f>[1]Документ!$Q$8</f>
        <v>27887890.050000001</v>
      </c>
      <c r="R12" s="20">
        <f>[1]Документ!$R$8</f>
        <v>274913.19</v>
      </c>
      <c r="S12" s="20">
        <f>[1]Документ!$S$8</f>
        <v>12660752.449999999</v>
      </c>
      <c r="T12" s="20">
        <f>[1]Документ!$T$8</f>
        <v>12660752.449999999</v>
      </c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2024-08-19T13:07:08Z</cp:lastPrinted>
  <dcterms:created xsi:type="dcterms:W3CDTF">2021-09-20T09:43:06Z</dcterms:created>
  <dcterms:modified xsi:type="dcterms:W3CDTF">2024-08-19T13:08:08Z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